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questLlibreDeTreball"/>
  <mc:AlternateContent xmlns:mc="http://schemas.openxmlformats.org/markup-compatibility/2006">
    <mc:Choice Requires="x15">
      <x15ac:absPath xmlns:x15ac="http://schemas.microsoft.com/office/spreadsheetml/2010/11/ac" url="C:\Users\33946175S\OneDrive - Generalitat de Catalunya\General - IDI SDD\01-Licitacións Imatge IDI\DOSIS-SIMDCAT\02.-Licitació 2ona Fase\"/>
    </mc:Choice>
  </mc:AlternateContent>
  <bookViews>
    <workbookView xWindow="-105" yWindow="-105" windowWidth="20715" windowHeight="13155"/>
  </bookViews>
  <sheets>
    <sheet name="General" sheetId="10" r:id="rId1"/>
    <sheet name="Aclariments" sheetId="7"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0" l="1"/>
  <c r="F31" i="10"/>
  <c r="F25" i="10"/>
  <c r="F17" i="10" s="1"/>
  <c r="F20" i="10" s="1"/>
  <c r="C10" i="10" s="1"/>
  <c r="D31" i="10"/>
  <c r="D25" i="10"/>
  <c r="D17" i="10" s="1"/>
  <c r="D20" i="10" s="1"/>
  <c r="B31" i="10"/>
  <c r="B25" i="10"/>
  <c r="B17" i="10" s="1"/>
  <c r="B20" i="10" s="1"/>
  <c r="C9" i="10" s="1"/>
  <c r="C13" i="10"/>
  <c r="D12" i="10" s="1"/>
  <c r="D7" i="10" l="1"/>
</calcChain>
</file>

<file path=xl/sharedStrings.xml><?xml version="1.0" encoding="utf-8"?>
<sst xmlns="http://schemas.openxmlformats.org/spreadsheetml/2006/main" count="80" uniqueCount="31">
  <si>
    <t xml:space="preserve">EMPRESA: </t>
  </si>
  <si>
    <t>Expedient:</t>
  </si>
  <si>
    <t>S’aportarà suport documental acreditatiu de les titulacions i certificacions que s'hagin de valorar, acceptant-se fotocòpia escanejada d’aquestes.</t>
  </si>
  <si>
    <r>
      <t xml:space="preserve">No seran valorables les certificacions que hagin meritat menys de </t>
    </r>
    <r>
      <rPr>
        <b/>
        <i/>
        <sz val="11"/>
        <color rgb="FFFF0000"/>
        <rFont val="Arial"/>
        <family val="2"/>
      </rPr>
      <t>deu (10)</t>
    </r>
    <r>
      <rPr>
        <b/>
        <i/>
        <sz val="11"/>
        <color theme="1"/>
        <rFont val="Arial"/>
        <family val="2"/>
      </rPr>
      <t xml:space="preserve"> hores lectives</t>
    </r>
  </si>
  <si>
    <t>S'escau demanar prova documental d'allò que es valora.</t>
  </si>
  <si>
    <t>El mínim d'hores lectives es determinarà cas a cas. Aquest mínim garanetix una qualitat mínima de la formació que es certifica.</t>
  </si>
  <si>
    <t>La durada mínima es determinarà cas a cas. Aquest mínim garanteix que el perfil ha tingut una certa continuïtat dins del projecte declarat. S'escau demanar prova documental d'allò que es valora, amb remissó del que disposa la LCSP al respecte (veure plantilla d'informe sobre criteris de valoració).</t>
  </si>
  <si>
    <t>Disposició(SI/NO)</t>
  </si>
  <si>
    <t>Punts</t>
  </si>
  <si>
    <t>Perfils addicionals</t>
  </si>
  <si>
    <t>Ampliació de la garantia</t>
  </si>
  <si>
    <t xml:space="preserve">     Ampliació fins a 6 mesos de la garantia definida en el ppt</t>
  </si>
  <si>
    <t>Disposició(0 a 6)</t>
  </si>
  <si>
    <t xml:space="preserve">     Consultor Dissenyador/a UI</t>
  </si>
  <si>
    <t xml:space="preserve">     Enginyer/a o consultor/a de processos </t>
  </si>
  <si>
    <t>Les caselle grogues informen de la puntuació</t>
  </si>
  <si>
    <t>Les caselles grises són camps calculats</t>
  </si>
  <si>
    <t>Informar sempre les caselles en color verd</t>
  </si>
  <si>
    <t>Breu descripció experiència</t>
  </si>
  <si>
    <t>Sector:</t>
  </si>
  <si>
    <t>Mes i any inicial  (mm/aaaa):</t>
  </si>
  <si>
    <t>Mes i any final (mm/aaaa):</t>
  </si>
  <si>
    <t>Total:</t>
  </si>
  <si>
    <t>Client</t>
  </si>
  <si>
    <t>Experiència</t>
  </si>
  <si>
    <t>(Descripció experiència)</t>
  </si>
  <si>
    <t>Gestor de projecte</t>
  </si>
  <si>
    <t>Gestor de projecte. Experiència mínima de 4 anys actuant com a gestor de projecte en projectes d’implementació i desenvolupament de programari en l’àmbit sanitari.</t>
  </si>
  <si>
    <t>Dissenyado/a UI. Experiència mínima i demostrable de 5 anys en tasques de disseny UI mitjançant eines com ara:  Adobe XD / Creative Suite, Sketch, Figma, Invision, Zeplin, Avocode, Balsamg, Auxure i programaris similars per al disseny d’interfícies</t>
  </si>
  <si>
    <t>Enginyer/a  o consultor de processos. Experiència mínima i demostrable de 5 anys en funcions similars a les descrites i específicament en projectes  de reenginyeria de processos, definició estratègica d'organitzacions o disseny en models de gestió.</t>
  </si>
  <si>
    <r>
      <t xml:space="preserve">No seran valorables les experiències amb una durada inferior a </t>
    </r>
    <r>
      <rPr>
        <b/>
        <i/>
        <sz val="11"/>
        <color rgb="FFFF0000"/>
        <rFont val="Arial"/>
        <family val="2"/>
      </rPr>
      <t>dotze (12) mesos</t>
    </r>
    <r>
      <rPr>
        <b/>
        <i/>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</si>
</sst>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Calibri"/>
      <family val="2"/>
      <scheme val="minor"/>
    </font>
    <font>
      <sz val="11"/>
      <color theme="1"/>
      <name val="Arial"/>
      <family val="2"/>
    </font>
    <font>
      <b/>
      <sz val="12"/>
      <color theme="1"/>
      <name val="Arial"/>
      <family val="2"/>
    </font>
    <font>
      <sz val="12"/>
      <color theme="1"/>
      <name val="Arial"/>
      <family val="2"/>
    </font>
    <font>
      <b/>
      <sz val="10"/>
      <color theme="1"/>
      <name val="Arial"/>
      <family val="2"/>
    </font>
    <font>
      <sz val="10"/>
      <color theme="1"/>
      <name val="Arial"/>
      <family val="2"/>
    </font>
    <font>
      <b/>
      <sz val="10"/>
      <color indexed="8"/>
      <name val="Arial"/>
      <family val="2"/>
    </font>
    <font>
      <b/>
      <sz val="12"/>
      <color theme="1"/>
      <name val="Arial"/>
      <family val="2"/>
    </font>
    <font>
      <b/>
      <i/>
      <sz val="11"/>
      <color theme="1"/>
      <name val="Arial"/>
      <family val="2"/>
    </font>
    <font>
      <b/>
      <i/>
      <sz val="11"/>
      <color rgb="FFFF0000"/>
      <name val="Arial"/>
      <family val="2"/>
    </font>
    <font>
      <b/>
      <i/>
      <sz val="11"/>
      <name val="Arial"/>
      <family val="2"/>
    </font>
    <font>
      <i/>
      <sz val="11"/>
      <name val="Calibri"/>
      <family val="2"/>
      <scheme val="minor"/>
    </font>
    <font>
      <i/>
      <sz val="11"/>
      <color theme="1"/>
      <name val="Calibri"/>
      <family val="2"/>
      <scheme val="minor"/>
    </font>
    <font>
      <b/>
      <sz val="16"/>
      <color theme="1"/>
      <name val="Arial"/>
      <family val="2"/>
    </font>
    <font>
      <b/>
      <i/>
      <sz val="12"/>
      <color theme="0"/>
      <name val="Arial"/>
      <family val="2"/>
    </font>
    <font>
      <b/>
      <i/>
      <sz val="12"/>
      <color theme="0" tint="-4.9989318521683403E-2"/>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70C0"/>
        <bgColor indexed="64"/>
      </patternFill>
    </fill>
    <fill>
      <patternFill patternType="solid">
        <fgColor theme="2" tint="-0.249977111117893"/>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top style="thin">
        <color indexed="64"/>
      </top>
      <bottom style="thin">
        <color indexed="64"/>
      </bottom>
      <diagonal/>
    </border>
    <border>
      <left style="thin">
        <color theme="0" tint="-0.14990691854609822"/>
      </left>
      <right style="thin">
        <color theme="0" tint="-0.14990691854609822"/>
      </right>
      <top style="thin">
        <color theme="0" tint="-0.14990691854609822"/>
      </top>
      <bottom/>
      <diagonal/>
    </border>
    <border>
      <left/>
      <right/>
      <top style="thin">
        <color indexed="64"/>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s>
  <cellStyleXfs count="1">
    <xf numFmtId="0" fontId="0" fillId="0" borderId="0"/>
  </cellStyleXfs>
  <cellXfs count="47">
    <xf numFmtId="0" fontId="0" fillId="0" borderId="0" xfId="0"/>
    <xf numFmtId="0" fontId="1" fillId="0" borderId="0" xfId="0" applyFont="1" applyAlignment="1">
      <alignment vertical="center"/>
    </xf>
    <xf numFmtId="0" fontId="4" fillId="3" borderId="1" xfId="0" applyFont="1" applyFill="1" applyBorder="1" applyAlignment="1">
      <alignment horizontal="right" vertical="center"/>
    </xf>
    <xf numFmtId="0" fontId="5" fillId="3" borderId="1" xfId="0" applyFont="1" applyFill="1" applyBorder="1" applyAlignment="1">
      <alignment horizontal="right" vertical="center"/>
    </xf>
    <xf numFmtId="0" fontId="6" fillId="0" borderId="0" xfId="0" applyFont="1" applyAlignment="1">
      <alignment horizontal="left" vertical="center" wrapText="1"/>
    </xf>
    <xf numFmtId="0" fontId="7" fillId="0" borderId="0" xfId="0" applyFont="1" applyAlignment="1">
      <alignment horizontal="center" vertical="center" wrapText="1"/>
    </xf>
    <xf numFmtId="0" fontId="3" fillId="0" borderId="0" xfId="0" applyFont="1" applyAlignment="1">
      <alignment vertical="center"/>
    </xf>
    <xf numFmtId="0" fontId="3" fillId="0" borderId="0" xfId="0" applyFont="1" applyAlignment="1">
      <alignment horizontal="center" vertical="center" wrapText="1"/>
    </xf>
    <xf numFmtId="0" fontId="3" fillId="4" borderId="2" xfId="0" applyFont="1" applyFill="1" applyBorder="1" applyAlignment="1" applyProtection="1">
      <alignment vertical="center"/>
      <protection locked="0"/>
    </xf>
    <xf numFmtId="0" fontId="3" fillId="0" borderId="0" xfId="0" applyFont="1" applyAlignment="1">
      <alignment vertical="center" wrapText="1"/>
    </xf>
    <xf numFmtId="0" fontId="3" fillId="0" borderId="0" xfId="0" applyFont="1" applyAlignment="1" applyProtection="1">
      <alignment vertical="center"/>
      <protection locked="0"/>
    </xf>
    <xf numFmtId="0" fontId="8"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0" fillId="0" borderId="0" xfId="0" applyAlignment="1">
      <alignment wrapText="1"/>
    </xf>
    <xf numFmtId="0" fontId="9" fillId="0" borderId="0" xfId="0" applyFont="1" applyAlignment="1">
      <alignment horizontal="left" vertical="center" wrapText="1"/>
    </xf>
    <xf numFmtId="0" fontId="11" fillId="5" borderId="1" xfId="0" applyFont="1" applyFill="1" applyBorder="1" applyAlignment="1">
      <alignment horizontal="left" vertical="center" wrapText="1"/>
    </xf>
    <xf numFmtId="0" fontId="12" fillId="5" borderId="1" xfId="0" applyFont="1" applyFill="1" applyBorder="1" applyAlignment="1">
      <alignment horizontal="left" vertical="center"/>
    </xf>
    <xf numFmtId="0" fontId="2" fillId="2" borderId="3" xfId="0" applyFont="1" applyFill="1" applyBorder="1" applyAlignment="1">
      <alignment horizontal="center" vertical="center" wrapText="1"/>
    </xf>
    <xf numFmtId="0" fontId="3" fillId="0" borderId="1" xfId="0" applyFont="1" applyBorder="1" applyAlignment="1">
      <alignment vertical="center" wrapText="1"/>
    </xf>
    <xf numFmtId="0" fontId="3" fillId="4" borderId="4" xfId="0" applyFont="1" applyFill="1" applyBorder="1" applyAlignment="1" applyProtection="1">
      <alignment vertical="center"/>
      <protection locked="0"/>
    </xf>
    <xf numFmtId="0" fontId="6" fillId="0" borderId="5" xfId="0" applyFont="1" applyBorder="1" applyAlignment="1">
      <alignment horizontal="left" vertical="center" wrapText="1"/>
    </xf>
    <xf numFmtId="0" fontId="2" fillId="0" borderId="0" xfId="0" applyFont="1" applyAlignment="1">
      <alignment horizontal="center" vertical="center" wrapText="1"/>
    </xf>
    <xf numFmtId="0" fontId="2" fillId="2" borderId="4" xfId="0" applyFont="1" applyFill="1" applyBorder="1" applyAlignment="1">
      <alignment horizontal="center" vertical="center" wrapText="1"/>
    </xf>
    <xf numFmtId="0" fontId="0" fillId="6" borderId="1" xfId="0" applyFill="1" applyBorder="1" applyAlignment="1">
      <alignment horizontal="left" wrapText="1"/>
    </xf>
    <xf numFmtId="0" fontId="3" fillId="7" borderId="4" xfId="0" applyFont="1" applyFill="1" applyBorder="1" applyAlignment="1" applyProtection="1">
      <alignment vertical="center"/>
      <protection locked="0"/>
    </xf>
    <xf numFmtId="0" fontId="7" fillId="7" borderId="0" xfId="0" applyFont="1" applyFill="1" applyAlignment="1">
      <alignment horizontal="center" vertical="center" wrapText="1"/>
    </xf>
    <xf numFmtId="0" fontId="2" fillId="0" borderId="0" xfId="0" applyFont="1" applyAlignment="1">
      <alignment vertical="center"/>
    </xf>
    <xf numFmtId="0" fontId="13" fillId="0" borderId="0" xfId="0" applyFont="1" applyAlignment="1">
      <alignment vertical="center"/>
    </xf>
    <xf numFmtId="2" fontId="13" fillId="0" borderId="0" xfId="0" applyNumberFormat="1" applyFont="1" applyAlignment="1">
      <alignment vertical="center"/>
    </xf>
    <xf numFmtId="0" fontId="2" fillId="4" borderId="2" xfId="0" applyFont="1" applyFill="1" applyBorder="1" applyAlignment="1" applyProtection="1">
      <alignment vertical="center"/>
      <protection locked="0"/>
    </xf>
    <xf numFmtId="0" fontId="2" fillId="7" borderId="0" xfId="0" applyFont="1" applyFill="1" applyAlignment="1">
      <alignment vertical="center"/>
    </xf>
    <xf numFmtId="0" fontId="2" fillId="8" borderId="0" xfId="0" applyFont="1" applyFill="1" applyAlignment="1">
      <alignment vertical="center"/>
    </xf>
    <xf numFmtId="0" fontId="14" fillId="9" borderId="6" xfId="0" applyFont="1" applyFill="1" applyBorder="1" applyAlignment="1">
      <alignment horizontal="right" vertical="center" wrapText="1"/>
    </xf>
    <xf numFmtId="2" fontId="2" fillId="10" borderId="6" xfId="0" applyNumberFormat="1" applyFont="1" applyFill="1" applyBorder="1" applyAlignment="1">
      <alignment vertical="center"/>
    </xf>
    <xf numFmtId="0" fontId="14" fillId="9" borderId="0" xfId="0" applyFont="1" applyFill="1" applyAlignment="1">
      <alignment horizontal="right" vertical="center" wrapText="1"/>
    </xf>
    <xf numFmtId="0" fontId="2" fillId="10" borderId="0" xfId="0" applyFont="1" applyFill="1" applyAlignment="1">
      <alignment vertical="center"/>
    </xf>
    <xf numFmtId="0" fontId="15" fillId="9" borderId="0" xfId="0" applyFont="1" applyFill="1" applyAlignment="1">
      <alignment horizontal="right" vertical="center" wrapText="1"/>
    </xf>
    <xf numFmtId="2" fontId="2" fillId="10" borderId="0" xfId="0" applyNumberFormat="1" applyFont="1" applyFill="1" applyAlignment="1">
      <alignment vertical="center"/>
    </xf>
    <xf numFmtId="2" fontId="2" fillId="7" borderId="0" xfId="0" applyNumberFormat="1" applyFont="1" applyFill="1" applyAlignment="1">
      <alignment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14" fontId="3" fillId="4" borderId="2" xfId="0" applyNumberFormat="1" applyFont="1" applyFill="1" applyBorder="1" applyAlignment="1" applyProtection="1">
      <alignment vertical="center"/>
      <protection locked="0"/>
    </xf>
    <xf numFmtId="0" fontId="2" fillId="11" borderId="11" xfId="0" applyFont="1" applyFill="1" applyBorder="1" applyAlignment="1">
      <alignment vertical="center"/>
    </xf>
    <xf numFmtId="0" fontId="2" fillId="0" borderId="10" xfId="0" applyFont="1" applyBorder="1" applyAlignment="1">
      <alignment horizontal="right" vertical="center" wrapText="1"/>
    </xf>
    <xf numFmtId="0" fontId="2" fillId="0" borderId="12" xfId="0" applyFont="1" applyBorder="1" applyAlignment="1">
      <alignment horizontal="righ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63499</xdr:colOff>
      <xdr:row>1</xdr:row>
      <xdr:rowOff>63502</xdr:rowOff>
    </xdr:from>
    <xdr:to>
      <xdr:col>0</xdr:col>
      <xdr:colOff>3191137</xdr:colOff>
      <xdr:row>3</xdr:row>
      <xdr:rowOff>217715</xdr:rowOff>
    </xdr:to>
    <xdr:pic>
      <xdr:nvPicPr>
        <xdr:cNvPr id="2" name="Imagen 1">
          <a:extLst>
            <a:ext uri="{FF2B5EF4-FFF2-40B4-BE49-F238E27FC236}">
              <a16:creationId xmlns:a16="http://schemas.microsoft.com/office/drawing/2014/main" id="{9CF8FCF0-D52D-4273-98F2-F2B24768D9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499" y="254002"/>
          <a:ext cx="3122876" cy="71618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abSelected="1" zoomScale="70" zoomScaleNormal="70" workbookViewId="0">
      <selection activeCell="B9" sqref="B9"/>
    </sheetView>
  </sheetViews>
  <sheetFormatPr defaultColWidth="40.75" defaultRowHeight="15" x14ac:dyDescent="0.25"/>
  <cols>
    <col min="1" max="1" width="42.75" style="9" customWidth="1"/>
    <col min="2" max="2" width="23.25" style="6" customWidth="1"/>
    <col min="3" max="3" width="41.25" style="6" customWidth="1"/>
    <col min="4" max="5" width="40.75" style="6"/>
    <col min="6" max="6" width="35.25" style="6" customWidth="1"/>
    <col min="7" max="7" width="50" style="6" customWidth="1"/>
    <col min="8" max="16384" width="40.75" style="6"/>
  </cols>
  <sheetData>
    <row r="1" spans="1:7" x14ac:dyDescent="0.25">
      <c r="A1" s="7"/>
    </row>
    <row r="2" spans="1:7" ht="22.5" customHeight="1" x14ac:dyDescent="0.25">
      <c r="A2" s="7"/>
      <c r="B2" s="2" t="s">
        <v>1</v>
      </c>
      <c r="C2" s="8"/>
      <c r="D2" s="3" t="s">
        <v>0</v>
      </c>
      <c r="E2" s="8"/>
      <c r="G2" s="29" t="s">
        <v>17</v>
      </c>
    </row>
    <row r="3" spans="1:7" ht="22.5" customHeight="1" x14ac:dyDescent="0.25">
      <c r="A3" s="7"/>
      <c r="B3" s="2"/>
      <c r="C3" s="8"/>
      <c r="D3" s="3"/>
      <c r="E3" s="8"/>
      <c r="G3" s="30" t="s">
        <v>15</v>
      </c>
    </row>
    <row r="4" spans="1:7" ht="22.5" customHeight="1" x14ac:dyDescent="0.25">
      <c r="A4" s="7"/>
      <c r="B4" s="2"/>
      <c r="C4" s="8"/>
      <c r="D4" s="20"/>
      <c r="G4" s="31" t="s">
        <v>16</v>
      </c>
    </row>
    <row r="5" spans="1:7" ht="22.5" customHeight="1" x14ac:dyDescent="0.25">
      <c r="A5" s="4"/>
      <c r="B5" s="4"/>
      <c r="C5" s="4"/>
      <c r="D5" s="4"/>
    </row>
    <row r="6" spans="1:7" ht="22.5" customHeight="1" x14ac:dyDescent="0.25">
      <c r="A6" s="18"/>
      <c r="B6" s="8"/>
      <c r="C6" s="19"/>
      <c r="D6" s="10"/>
      <c r="E6" s="10"/>
      <c r="F6" s="10"/>
    </row>
    <row r="7" spans="1:7" ht="22.5" customHeight="1" x14ac:dyDescent="0.25">
      <c r="A7" s="17" t="s">
        <v>9</v>
      </c>
      <c r="B7" s="17" t="s">
        <v>7</v>
      </c>
      <c r="C7" s="22" t="s">
        <v>8</v>
      </c>
      <c r="D7" s="25">
        <f>C9+C8+C10</f>
        <v>0</v>
      </c>
      <c r="E7" s="5"/>
      <c r="F7" s="21"/>
    </row>
    <row r="8" spans="1:7" ht="22.5" customHeight="1" x14ac:dyDescent="0.25">
      <c r="A8" s="23" t="s">
        <v>26</v>
      </c>
      <c r="B8" s="8"/>
      <c r="C8" s="24">
        <f>IF(AND(B8="SI",B20="PERFIL CORRECTE"),6,0)</f>
        <v>0</v>
      </c>
      <c r="D8" s="10"/>
      <c r="E8" s="10"/>
      <c r="F8" s="10"/>
    </row>
    <row r="9" spans="1:7" ht="22.5" customHeight="1" x14ac:dyDescent="0.25">
      <c r="A9" s="23" t="s">
        <v>13</v>
      </c>
      <c r="B9" s="8"/>
      <c r="C9" s="24">
        <f>IF(AND(B9="SI",B20="PERFIL CORRECTE"),6,0)</f>
        <v>0</v>
      </c>
      <c r="D9" s="10"/>
      <c r="E9" s="10"/>
      <c r="F9" s="10"/>
    </row>
    <row r="10" spans="1:7" ht="22.5" customHeight="1" x14ac:dyDescent="0.25">
      <c r="A10" s="23" t="s">
        <v>14</v>
      </c>
      <c r="B10" s="8"/>
      <c r="C10" s="24">
        <f>IF(AND(B10="SI",F20="PERFIL CORRECTE"),6,0)</f>
        <v>0</v>
      </c>
      <c r="D10" s="10"/>
      <c r="E10" s="10"/>
      <c r="F10" s="10"/>
    </row>
    <row r="12" spans="1:7" ht="15.75" x14ac:dyDescent="0.25">
      <c r="A12" s="17" t="s">
        <v>10</v>
      </c>
      <c r="B12" s="17" t="s">
        <v>12</v>
      </c>
      <c r="C12" s="22" t="s">
        <v>8</v>
      </c>
      <c r="D12" s="25">
        <f>C13+C14</f>
        <v>0</v>
      </c>
    </row>
    <row r="13" spans="1:7" ht="31.5" x14ac:dyDescent="0.25">
      <c r="A13" s="23" t="s">
        <v>11</v>
      </c>
      <c r="B13" s="8"/>
      <c r="C13" s="24">
        <f>IF((B13/2) &lt;= 3, (B13/2),3)</f>
        <v>0</v>
      </c>
    </row>
    <row r="14" spans="1:7" ht="9.75" customHeight="1" x14ac:dyDescent="0.25"/>
    <row r="15" spans="1:7" s="27" customFormat="1" ht="20.25" x14ac:dyDescent="0.25">
      <c r="B15" s="28"/>
    </row>
    <row r="16" spans="1:7" ht="15.75" x14ac:dyDescent="0.25">
      <c r="C16" s="26"/>
    </row>
    <row r="17" spans="1:6" ht="105" x14ac:dyDescent="0.25">
      <c r="A17" s="32" t="s">
        <v>27</v>
      </c>
      <c r="B17" s="33">
        <f>(B25+B31+B37)/12</f>
        <v>0</v>
      </c>
      <c r="C17" s="32" t="s">
        <v>28</v>
      </c>
      <c r="D17" s="33">
        <f>(D25+D31+D37)/12</f>
        <v>0</v>
      </c>
      <c r="E17" s="32" t="s">
        <v>29</v>
      </c>
      <c r="F17" s="33">
        <f>(F25+F31+F37)/12</f>
        <v>0</v>
      </c>
    </row>
    <row r="18" spans="1:6" ht="15.75" x14ac:dyDescent="0.25">
      <c r="A18" s="34"/>
      <c r="B18" s="35"/>
      <c r="C18" s="34"/>
      <c r="D18" s="35"/>
      <c r="E18" s="34"/>
      <c r="F18" s="35"/>
    </row>
    <row r="19" spans="1:6" ht="15.75" x14ac:dyDescent="0.25">
      <c r="A19" s="36"/>
      <c r="B19" s="37"/>
      <c r="C19" s="36"/>
      <c r="D19" s="37"/>
      <c r="E19" s="36"/>
      <c r="F19" s="37"/>
    </row>
    <row r="20" spans="1:6" ht="15.75" x14ac:dyDescent="0.25">
      <c r="A20" s="36"/>
      <c r="B20" s="38" t="str">
        <f>IF(B17&gt;=4,"PERFIL CORRECTE","PERFIL NO COMPLEIX")</f>
        <v>PERFIL NO COMPLEIX</v>
      </c>
      <c r="C20" s="36"/>
      <c r="D20" s="38" t="str">
        <f>IF(D17&gt;=5,"PERFIL CORRECTE","PERFIL NO COMPLEIX")</f>
        <v>PERFIL NO COMPLEIX</v>
      </c>
      <c r="E20" s="36"/>
      <c r="F20" s="38" t="str">
        <f>IF(F17&gt;=5,"PERFIL CORRECTE","PERFIL NO COMPLEIX")</f>
        <v>PERFIL NO COMPLEIX</v>
      </c>
    </row>
    <row r="21" spans="1:6" ht="15" customHeight="1" x14ac:dyDescent="0.25">
      <c r="A21" s="45" t="s">
        <v>18</v>
      </c>
      <c r="B21" s="46"/>
      <c r="C21" s="45" t="s">
        <v>18</v>
      </c>
      <c r="D21" s="46"/>
      <c r="E21" s="45" t="s">
        <v>18</v>
      </c>
      <c r="F21" s="46"/>
    </row>
    <row r="22" spans="1:6" ht="15.75" x14ac:dyDescent="0.25">
      <c r="A22" s="39" t="s">
        <v>19</v>
      </c>
      <c r="B22" s="8"/>
      <c r="C22" s="39" t="s">
        <v>19</v>
      </c>
      <c r="D22" s="8"/>
      <c r="E22" s="39" t="s">
        <v>19</v>
      </c>
      <c r="F22" s="8"/>
    </row>
    <row r="23" spans="1:6" ht="15.75" x14ac:dyDescent="0.25">
      <c r="A23" s="40" t="s">
        <v>20</v>
      </c>
      <c r="B23" s="41"/>
      <c r="C23" s="40" t="s">
        <v>20</v>
      </c>
      <c r="D23" s="41"/>
      <c r="E23" s="40" t="s">
        <v>20</v>
      </c>
      <c r="F23" s="41"/>
    </row>
    <row r="24" spans="1:6" ht="15.75" x14ac:dyDescent="0.25">
      <c r="A24" s="40" t="s">
        <v>21</v>
      </c>
      <c r="B24" s="41"/>
      <c r="C24" s="40" t="s">
        <v>21</v>
      </c>
      <c r="D24" s="41"/>
      <c r="E24" s="40" t="s">
        <v>21</v>
      </c>
      <c r="F24" s="41"/>
    </row>
    <row r="25" spans="1:6" ht="15.75" x14ac:dyDescent="0.25">
      <c r="A25" s="40" t="s">
        <v>22</v>
      </c>
      <c r="B25" s="42">
        <f>DATEDIF(B23,B24,"M")</f>
        <v>0</v>
      </c>
      <c r="C25" s="40" t="s">
        <v>22</v>
      </c>
      <c r="D25" s="42">
        <f>DATEDIF(D23,D24,"M")</f>
        <v>0</v>
      </c>
      <c r="E25" s="40" t="s">
        <v>22</v>
      </c>
      <c r="F25" s="42">
        <f>DATEDIF(F23,F24,"M")</f>
        <v>0</v>
      </c>
    </row>
    <row r="26" spans="1:6" ht="15.75" x14ac:dyDescent="0.25">
      <c r="A26" s="43" t="s">
        <v>23</v>
      </c>
      <c r="B26" s="8"/>
      <c r="C26" s="43" t="s">
        <v>23</v>
      </c>
      <c r="D26" s="8"/>
      <c r="E26" s="43" t="s">
        <v>23</v>
      </c>
      <c r="F26" s="8"/>
    </row>
    <row r="27" spans="1:6" ht="15.75" x14ac:dyDescent="0.25">
      <c r="A27" s="44" t="s">
        <v>24</v>
      </c>
      <c r="B27" s="8" t="s">
        <v>25</v>
      </c>
      <c r="C27" s="44" t="s">
        <v>24</v>
      </c>
      <c r="D27" s="8" t="s">
        <v>25</v>
      </c>
      <c r="E27" s="44" t="s">
        <v>24</v>
      </c>
      <c r="F27" s="8" t="s">
        <v>25</v>
      </c>
    </row>
    <row r="28" spans="1:6" ht="15.75" x14ac:dyDescent="0.25">
      <c r="A28" s="39" t="s">
        <v>19</v>
      </c>
      <c r="B28" s="8"/>
      <c r="C28" s="39" t="s">
        <v>19</v>
      </c>
      <c r="D28" s="8"/>
      <c r="E28" s="39" t="s">
        <v>19</v>
      </c>
      <c r="F28" s="8"/>
    </row>
    <row r="29" spans="1:6" ht="15.75" x14ac:dyDescent="0.25">
      <c r="A29" s="40" t="s">
        <v>20</v>
      </c>
      <c r="B29" s="8"/>
      <c r="C29" s="40" t="s">
        <v>20</v>
      </c>
      <c r="D29" s="8"/>
      <c r="E29" s="40" t="s">
        <v>20</v>
      </c>
      <c r="F29" s="8"/>
    </row>
    <row r="30" spans="1:6" ht="15.75" x14ac:dyDescent="0.25">
      <c r="A30" s="40" t="s">
        <v>21</v>
      </c>
      <c r="B30" s="8"/>
      <c r="C30" s="40" t="s">
        <v>21</v>
      </c>
      <c r="D30" s="8"/>
      <c r="E30" s="40" t="s">
        <v>21</v>
      </c>
      <c r="F30" s="8"/>
    </row>
    <row r="31" spans="1:6" ht="15.75" x14ac:dyDescent="0.25">
      <c r="A31" s="40" t="s">
        <v>22</v>
      </c>
      <c r="B31" s="42">
        <f>DATEDIF(B29,B30,"y")</f>
        <v>0</v>
      </c>
      <c r="C31" s="40" t="s">
        <v>22</v>
      </c>
      <c r="D31" s="42">
        <f>DATEDIF(D29,D30,"y")</f>
        <v>0</v>
      </c>
      <c r="E31" s="40" t="s">
        <v>22</v>
      </c>
      <c r="F31" s="42">
        <f>DATEDIF(F29,F30,"y")</f>
        <v>0</v>
      </c>
    </row>
    <row r="32" spans="1:6" ht="15.75" x14ac:dyDescent="0.25">
      <c r="A32" s="43" t="s">
        <v>23</v>
      </c>
      <c r="B32" s="8"/>
      <c r="C32" s="43" t="s">
        <v>23</v>
      </c>
      <c r="D32" s="8"/>
      <c r="E32" s="43" t="s">
        <v>23</v>
      </c>
      <c r="F32" s="8"/>
    </row>
    <row r="33" spans="1:6" ht="15.75" x14ac:dyDescent="0.25">
      <c r="A33" s="44" t="s">
        <v>24</v>
      </c>
      <c r="B33" s="8" t="s">
        <v>25</v>
      </c>
      <c r="C33" s="44" t="s">
        <v>24</v>
      </c>
      <c r="D33" s="8" t="s">
        <v>25</v>
      </c>
      <c r="E33" s="44" t="s">
        <v>24</v>
      </c>
      <c r="F33" s="8" t="s">
        <v>25</v>
      </c>
    </row>
    <row r="34" spans="1:6" ht="15.75" x14ac:dyDescent="0.25">
      <c r="A34" s="39" t="s">
        <v>19</v>
      </c>
      <c r="B34" s="8"/>
      <c r="C34" s="39" t="s">
        <v>19</v>
      </c>
      <c r="D34" s="8"/>
      <c r="E34" s="39" t="s">
        <v>19</v>
      </c>
      <c r="F34" s="8"/>
    </row>
    <row r="35" spans="1:6" ht="15.75" x14ac:dyDescent="0.25">
      <c r="A35" s="40" t="s">
        <v>20</v>
      </c>
      <c r="B35" s="8"/>
      <c r="C35" s="40" t="s">
        <v>20</v>
      </c>
      <c r="D35" s="8"/>
      <c r="E35" s="40" t="s">
        <v>20</v>
      </c>
      <c r="F35" s="8"/>
    </row>
    <row r="36" spans="1:6" ht="15.75" x14ac:dyDescent="0.25">
      <c r="A36" s="40" t="s">
        <v>21</v>
      </c>
      <c r="B36" s="8"/>
      <c r="C36" s="40" t="s">
        <v>21</v>
      </c>
      <c r="D36" s="8"/>
      <c r="E36" s="40" t="s">
        <v>21</v>
      </c>
      <c r="F36" s="8"/>
    </row>
  </sheetData>
  <mergeCells count="3">
    <mergeCell ref="A21:B21"/>
    <mergeCell ref="C21:D21"/>
    <mergeCell ref="E21:F21"/>
  </mergeCells>
  <pageMargins left="0.39" right="0.3" top="0.75" bottom="0.75" header="0.3" footer="0.3"/>
  <pageSetup paperSize="9" scale="1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0"/>
  <sheetViews>
    <sheetView zoomScale="85" zoomScaleNormal="85" workbookViewId="0">
      <selection activeCell="B15" sqref="B15"/>
    </sheetView>
  </sheetViews>
  <sheetFormatPr defaultColWidth="8.625" defaultRowHeight="15.75" x14ac:dyDescent="0.25"/>
  <cols>
    <col min="2" max="2" width="79.625" customWidth="1"/>
    <col min="3" max="3" width="79.375" customWidth="1"/>
  </cols>
  <sheetData>
    <row r="4" spans="2:3" ht="28.5" x14ac:dyDescent="0.25">
      <c r="B4" s="11" t="s">
        <v>2</v>
      </c>
      <c r="C4" s="16" t="s">
        <v>4</v>
      </c>
    </row>
    <row r="5" spans="2:3" ht="28.5" x14ac:dyDescent="0.25">
      <c r="B5" s="11" t="s">
        <v>2</v>
      </c>
      <c r="C5" s="16" t="s">
        <v>4</v>
      </c>
    </row>
    <row r="6" spans="2:3" ht="30" x14ac:dyDescent="0.25">
      <c r="B6" s="11" t="s">
        <v>3</v>
      </c>
      <c r="C6" s="15" t="s">
        <v>5</v>
      </c>
    </row>
    <row r="7" spans="2:3" ht="60" x14ac:dyDescent="0.25">
      <c r="B7" s="12" t="s">
        <v>30</v>
      </c>
      <c r="C7" s="15" t="s">
        <v>6</v>
      </c>
    </row>
    <row r="8" spans="2:3" x14ac:dyDescent="0.25">
      <c r="B8" s="14"/>
    </row>
    <row r="9" spans="2:3" x14ac:dyDescent="0.25">
      <c r="B9" s="13"/>
    </row>
    <row r="10" spans="2:3" x14ac:dyDescent="0.25">
      <c r="B10" s="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e035afa-4616-4407-9963-2217873b5ea5">
      <Terms xmlns="http://schemas.microsoft.com/office/infopath/2007/PartnerControls"/>
    </lcf76f155ced4ddcb4097134ff3c332f>
    <TaxCatchAll xmlns="e89f8b2c-f15c-42bd-8234-b3f94ae5df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1E7EA78ABFB054D8D1C0AD4998D01DF" ma:contentTypeVersion="14" ma:contentTypeDescription="Crea un document nou" ma:contentTypeScope="" ma:versionID="35490127b84591dde8f408505f02120e">
  <xsd:schema xmlns:xsd="http://www.w3.org/2001/XMLSchema" xmlns:xs="http://www.w3.org/2001/XMLSchema" xmlns:p="http://schemas.microsoft.com/office/2006/metadata/properties" xmlns:ns2="0e035afa-4616-4407-9963-2217873b5ea5" xmlns:ns3="e89f8b2c-f15c-42bd-8234-b3f94ae5dfef" targetNamespace="http://schemas.microsoft.com/office/2006/metadata/properties" ma:root="true" ma:fieldsID="3a557810ded4e21416ed53ae3d2c493f" ns2:_="" ns3:_="">
    <xsd:import namespace="0e035afa-4616-4407-9963-2217873b5ea5"/>
    <xsd:import namespace="e89f8b2c-f15c-42bd-8234-b3f94ae5dfe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035afa-4616-4407-9963-2217873b5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89f8b2c-f15c-42bd-8234-b3f94ae5dfe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db9a228-8baa-4a7a-940e-1b0c1593edcb}" ma:internalName="TaxCatchAll" ma:showField="CatchAllData" ma:web="e89f8b2c-f15c-42bd-8234-b3f94ae5dfe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1EF2F3-6D94-4CBA-8F6B-2B9A7DC542B1}">
  <ds:schemaRefs>
    <ds:schemaRef ds:uri="http://schemas.microsoft.com/sharepoint/v3/contenttype/forms"/>
  </ds:schemaRefs>
</ds:datastoreItem>
</file>

<file path=customXml/itemProps2.xml><?xml version="1.0" encoding="utf-8"?>
<ds:datastoreItem xmlns:ds="http://schemas.openxmlformats.org/officeDocument/2006/customXml" ds:itemID="{3D19F8FB-4340-4621-BEB3-86CED5F3A38A}">
  <ds:schemaRefs>
    <ds:schemaRef ds:uri="http://schemas.microsoft.com/office/2006/documentManagement/types"/>
    <ds:schemaRef ds:uri="http://purl.org/dc/terms/"/>
    <ds:schemaRef ds:uri="http://schemas.openxmlformats.org/package/2006/metadata/core-properties"/>
    <ds:schemaRef ds:uri="http://purl.org/dc/dcmitype/"/>
    <ds:schemaRef ds:uri="http://purl.org/dc/elements/1.1/"/>
    <ds:schemaRef ds:uri="0e035afa-4616-4407-9963-2217873b5ea5"/>
    <ds:schemaRef ds:uri="http://www.w3.org/XML/1998/namespace"/>
    <ds:schemaRef ds:uri="http://schemas.microsoft.com/office/infopath/2007/PartnerControls"/>
    <ds:schemaRef ds:uri="e89f8b2c-f15c-42bd-8234-b3f94ae5dfef"/>
    <ds:schemaRef ds:uri="http://schemas.microsoft.com/office/2006/metadata/properties"/>
  </ds:schemaRefs>
</ds:datastoreItem>
</file>

<file path=customXml/itemProps3.xml><?xml version="1.0" encoding="utf-8"?>
<ds:datastoreItem xmlns:ds="http://schemas.openxmlformats.org/officeDocument/2006/customXml" ds:itemID="{0B74C1F5-6837-4CCB-BAE9-C7F034E6BB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035afa-4616-4407-9963-2217873b5ea5"/>
    <ds:schemaRef ds:uri="e89f8b2c-f15c-42bd-8234-b3f94ae5df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c04a875-6eb2-484b-a14b-e2519851b720}" enabled="1" method="Standard" siteId="{14cb4ab4-62b8-45a2-a944-e225383ee1f9}"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General</vt:lpstr>
      <vt:lpstr>Aclariments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Reixach Espaulella, Elisenda</cp:lastModifiedBy>
  <cp:revision/>
  <dcterms:created xsi:type="dcterms:W3CDTF">2020-09-16T10:31:53Z</dcterms:created>
  <dcterms:modified xsi:type="dcterms:W3CDTF">2025-01-13T18:40:41Z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0x01010041E7EA78ABFB054D8D1C0AD4998D01DF</vt:lpwstr>
  </property>
  <property fmtid="{D5CDD505-2E9C-101B-9397-08002B2CF9AE}" pid="3" name="MediaServiceImageTags">
    <vt:lpwstr/>
  </property>
</Properties>
</file>